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ехнологический профиль" sheetId="1" r:id="rId1"/>
    <sheet name="естественно-научный прфиль" sheetId="2" r:id="rId2"/>
    <sheet name="универсальный профиль" sheetId="3" r:id="rId3"/>
  </sheets>
  <calcPr calcId="144525" calcMode="manual"/>
</workbook>
</file>

<file path=xl/calcChain.xml><?xml version="1.0" encoding="utf-8"?>
<calcChain xmlns="http://schemas.openxmlformats.org/spreadsheetml/2006/main">
  <c r="C23" i="2" l="1"/>
  <c r="I24" i="2" l="1"/>
  <c r="E24" i="2"/>
  <c r="K24" i="2" s="1"/>
  <c r="I20" i="2"/>
  <c r="E20" i="2"/>
  <c r="K20" i="2" s="1"/>
  <c r="C26" i="3"/>
  <c r="I24" i="3" l="1"/>
  <c r="E24" i="3"/>
  <c r="I21" i="2"/>
  <c r="E21" i="2"/>
  <c r="I26" i="2"/>
  <c r="E26" i="2"/>
  <c r="K24" i="3" l="1"/>
  <c r="K26" i="2"/>
  <c r="K21" i="2"/>
  <c r="I27" i="1"/>
  <c r="E27" i="1"/>
  <c r="I28" i="1"/>
  <c r="E28" i="1"/>
  <c r="I27" i="2"/>
  <c r="E27" i="2"/>
  <c r="I29" i="1"/>
  <c r="E29" i="1"/>
  <c r="I28" i="3"/>
  <c r="E28" i="3"/>
  <c r="I29" i="3"/>
  <c r="E29" i="3"/>
  <c r="I23" i="3"/>
  <c r="E23" i="3"/>
  <c r="I25" i="3"/>
  <c r="E25" i="3"/>
  <c r="K28" i="1" l="1"/>
  <c r="K27" i="1"/>
  <c r="K27" i="2"/>
  <c r="K29" i="1"/>
  <c r="K28" i="3"/>
  <c r="K23" i="3"/>
  <c r="K29" i="3"/>
  <c r="K25" i="3"/>
  <c r="E15" i="3"/>
  <c r="I13" i="3"/>
  <c r="I14" i="3"/>
  <c r="K14" i="3" s="1"/>
  <c r="I15" i="3"/>
  <c r="E13" i="3"/>
  <c r="E14" i="3"/>
  <c r="I12" i="3"/>
  <c r="E12" i="3"/>
  <c r="I30" i="3"/>
  <c r="E30" i="3"/>
  <c r="I27" i="3"/>
  <c r="E27" i="3"/>
  <c r="I22" i="3"/>
  <c r="E22" i="3"/>
  <c r="I21" i="3"/>
  <c r="E21" i="3"/>
  <c r="I20" i="3"/>
  <c r="E20" i="3"/>
  <c r="E19" i="3"/>
  <c r="I18" i="3"/>
  <c r="E18" i="3"/>
  <c r="I17" i="3"/>
  <c r="E17" i="3"/>
  <c r="I16" i="3"/>
  <c r="K16" i="3" s="1"/>
  <c r="I11" i="3"/>
  <c r="E11" i="3"/>
  <c r="I10" i="3"/>
  <c r="E10" i="3"/>
  <c r="I9" i="3"/>
  <c r="E9" i="3"/>
  <c r="E8" i="3"/>
  <c r="K8" i="3" s="1"/>
  <c r="I7" i="3"/>
  <c r="E7" i="3"/>
  <c r="I6" i="3"/>
  <c r="E6" i="3"/>
  <c r="K13" i="3" l="1"/>
  <c r="K7" i="3"/>
  <c r="K17" i="3"/>
  <c r="K18" i="3"/>
  <c r="K20" i="3"/>
  <c r="K21" i="3"/>
  <c r="K22" i="3"/>
  <c r="I26" i="3"/>
  <c r="K9" i="3"/>
  <c r="K10" i="3"/>
  <c r="K11" i="3"/>
  <c r="K12" i="3"/>
  <c r="K27" i="3"/>
  <c r="E26" i="3"/>
  <c r="K26" i="3" s="1"/>
  <c r="K15" i="3"/>
  <c r="K6" i="3"/>
  <c r="I14" i="2"/>
  <c r="I13" i="2"/>
  <c r="E13" i="2"/>
  <c r="E14" i="2"/>
  <c r="I15" i="2"/>
  <c r="K15" i="2" s="1"/>
  <c r="I12" i="2"/>
  <c r="E12" i="2"/>
  <c r="I28" i="2"/>
  <c r="E28" i="2"/>
  <c r="I25" i="2"/>
  <c r="E25" i="2"/>
  <c r="I22" i="2"/>
  <c r="E22" i="2"/>
  <c r="I19" i="2"/>
  <c r="E19" i="2"/>
  <c r="E18" i="2"/>
  <c r="I17" i="2"/>
  <c r="E17" i="2"/>
  <c r="I16" i="2"/>
  <c r="E16" i="2"/>
  <c r="I11" i="2"/>
  <c r="E11" i="2"/>
  <c r="I10" i="2"/>
  <c r="E10" i="2"/>
  <c r="I9" i="2"/>
  <c r="E9" i="2"/>
  <c r="E8" i="2"/>
  <c r="K8" i="2" s="1"/>
  <c r="I7" i="2"/>
  <c r="E7" i="2"/>
  <c r="I26" i="1"/>
  <c r="E26" i="1"/>
  <c r="I24" i="1"/>
  <c r="I25" i="1"/>
  <c r="I23" i="1"/>
  <c r="E24" i="1"/>
  <c r="E25" i="1"/>
  <c r="E23" i="1"/>
  <c r="E23" i="2" l="1"/>
  <c r="K9" i="2"/>
  <c r="K10" i="2"/>
  <c r="K11" i="2"/>
  <c r="K25" i="1"/>
  <c r="K23" i="1"/>
  <c r="K24" i="1"/>
  <c r="K26" i="1"/>
  <c r="K19" i="2"/>
  <c r="K25" i="2"/>
  <c r="K16" i="2"/>
  <c r="K17" i="2"/>
  <c r="K7" i="2"/>
  <c r="K22" i="2"/>
  <c r="K14" i="2"/>
  <c r="K12" i="2"/>
  <c r="K13" i="2"/>
  <c r="I30" i="1"/>
  <c r="E30" i="1"/>
  <c r="C22" i="1"/>
  <c r="I17" i="1"/>
  <c r="I18" i="1"/>
  <c r="I20" i="1"/>
  <c r="I21" i="1"/>
  <c r="I16" i="1"/>
  <c r="K16" i="1" s="1"/>
  <c r="E20" i="1"/>
  <c r="E21" i="1"/>
  <c r="E18" i="1"/>
  <c r="E19" i="1"/>
  <c r="E17" i="1"/>
  <c r="I14" i="1"/>
  <c r="I15" i="1"/>
  <c r="I13" i="1"/>
  <c r="E14" i="1"/>
  <c r="E15" i="1"/>
  <c r="E13" i="1"/>
  <c r="I8" i="1"/>
  <c r="I10" i="1"/>
  <c r="I11" i="1"/>
  <c r="I12" i="1"/>
  <c r="E8" i="1"/>
  <c r="K8" i="1" s="1"/>
  <c r="E9" i="1"/>
  <c r="E10" i="1"/>
  <c r="E11" i="1"/>
  <c r="E12" i="1"/>
  <c r="I7" i="1"/>
  <c r="E7" i="1"/>
  <c r="K20" i="1" l="1"/>
  <c r="K21" i="1"/>
  <c r="K14" i="1"/>
  <c r="K12" i="1"/>
  <c r="K10" i="1"/>
  <c r="K18" i="1"/>
  <c r="E22" i="1"/>
  <c r="K11" i="1"/>
  <c r="K9" i="1"/>
  <c r="K15" i="1"/>
  <c r="I22" i="1"/>
  <c r="K22" i="1" s="1"/>
  <c r="K7" i="1"/>
  <c r="K13" i="1"/>
  <c r="K17" i="1"/>
</calcChain>
</file>

<file path=xl/sharedStrings.xml><?xml version="1.0" encoding="utf-8"?>
<sst xmlns="http://schemas.openxmlformats.org/spreadsheetml/2006/main" count="292" uniqueCount="62">
  <si>
    <t>Предметная область</t>
  </si>
  <si>
    <t xml:space="preserve">Учебный предмет </t>
  </si>
  <si>
    <t>10 класс</t>
  </si>
  <si>
    <t>Б</t>
  </si>
  <si>
    <t>У</t>
  </si>
  <si>
    <t>ПА</t>
  </si>
  <si>
    <t>11 класс</t>
  </si>
  <si>
    <t>ВСЕГО</t>
  </si>
  <si>
    <t>Кол-во часов</t>
  </si>
  <si>
    <t>Русский язык</t>
  </si>
  <si>
    <t>Литература</t>
  </si>
  <si>
    <t>Родной язык (русский)</t>
  </si>
  <si>
    <t>Родная литература (русская)</t>
  </si>
  <si>
    <t>Иностранный язык (английский)</t>
  </si>
  <si>
    <t>История</t>
  </si>
  <si>
    <t>Математика</t>
  </si>
  <si>
    <t xml:space="preserve">Информатика </t>
  </si>
  <si>
    <t>Физика</t>
  </si>
  <si>
    <t xml:space="preserve">Астрономия </t>
  </si>
  <si>
    <t>Физическая культура</t>
  </si>
  <si>
    <t>Основы безопасности жизнедеятельности</t>
  </si>
  <si>
    <t>Русский язык и литература</t>
  </si>
  <si>
    <t>Родной язык и родная литература</t>
  </si>
  <si>
    <t>Иностранные языки</t>
  </si>
  <si>
    <t>Общественные науки</t>
  </si>
  <si>
    <t>Математика и информатика</t>
  </si>
  <si>
    <t>Естественные науки</t>
  </si>
  <si>
    <t>Физическая культура, экология и основы бзопасности жизнедеятельности</t>
  </si>
  <si>
    <t>итого</t>
  </si>
  <si>
    <t>Обязательная часть</t>
  </si>
  <si>
    <t>Индивидуальный проект</t>
  </si>
  <si>
    <t>Дополнительный учебный прдмет</t>
  </si>
  <si>
    <t>Основы финансовой грамотности</t>
  </si>
  <si>
    <t>Обязательная аудиторная учебная нагрузка</t>
  </si>
  <si>
    <t>Элективные учебные предметы</t>
  </si>
  <si>
    <t>Курсы по выбору</t>
  </si>
  <si>
    <t>Предельная аудиторная учебная нагрузка по щколе</t>
  </si>
  <si>
    <t>ИЗ</t>
  </si>
  <si>
    <t>Избранные вопросы математики</t>
  </si>
  <si>
    <t>Мир химии</t>
  </si>
  <si>
    <t>Мир биологии</t>
  </si>
  <si>
    <t>Мир географии</t>
  </si>
  <si>
    <t>Учебный план муниципального общеобразовательного учреждения "Средняя школа № 52" города Ярославля на 2021-2023 учебные годы (естественно-научный профиль)</t>
  </si>
  <si>
    <t>Учебный план муниципального общеобразовательного учреждения "Средняя школа № 52" города Ярославля на 2021-2023 учебные годы (технологический профиль)</t>
  </si>
  <si>
    <t>Химия</t>
  </si>
  <si>
    <t>Биология</t>
  </si>
  <si>
    <t>Учебный план муниципального общеобразовательного учреждения "Средняя школа № 52" города Ярославля на 2021-2023 учебные годы (универсальный профиль)</t>
  </si>
  <si>
    <t>Обществознание</t>
  </si>
  <si>
    <t>География</t>
  </si>
  <si>
    <t>Основы физики</t>
  </si>
  <si>
    <t>Современная грамматика английского языка</t>
  </si>
  <si>
    <t>Экономика</t>
  </si>
  <si>
    <t>ЗП</t>
  </si>
  <si>
    <t>Теория и практика написания сочинений</t>
  </si>
  <si>
    <t>Практикум по обществознанию</t>
  </si>
  <si>
    <t>Теоретические основы информатики</t>
  </si>
  <si>
    <t>1/0</t>
  </si>
  <si>
    <t>17/0</t>
  </si>
  <si>
    <t>35/34</t>
  </si>
  <si>
    <t>33/32</t>
  </si>
  <si>
    <t>1122/1088</t>
  </si>
  <si>
    <t>2244/ 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</si>
</sst>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3" workbookViewId="0">
      <selection activeCell="B12" sqref="B12"/>
    </sheetView>
  </sheetViews>
  <sheetFormatPr defaultRowHeight="15" x14ac:dyDescent="0.25"/>
  <cols>
    <col min="1" max="1" width="21.5703125" style="4" customWidth="1"/>
    <col min="2" max="2" width="20.7109375" style="2" customWidth="1"/>
    <col min="3" max="3" width="5" style="3" customWidth="1"/>
    <col min="4" max="4" width="4.85546875" style="3" customWidth="1"/>
    <col min="5" max="5" width="6.85546875" style="3" customWidth="1"/>
    <col min="6" max="6" width="5.140625" style="3" customWidth="1"/>
    <col min="7" max="7" width="4.85546875" style="3" customWidth="1"/>
    <col min="8" max="8" width="5" style="3" customWidth="1"/>
    <col min="9" max="9" width="7.140625" style="3" customWidth="1"/>
    <col min="10" max="10" width="5.28515625" style="3" customWidth="1"/>
    <col min="11" max="11" width="8.85546875" style="33" customWidth="1"/>
  </cols>
  <sheetData>
    <row r="1" spans="1:14" ht="51" customHeight="1" x14ac:dyDescent="0.25">
      <c r="B1" s="53" t="s">
        <v>43</v>
      </c>
      <c r="C1" s="54"/>
      <c r="D1" s="54"/>
      <c r="E1" s="54"/>
      <c r="F1" s="54"/>
      <c r="G1" s="54"/>
      <c r="H1" s="54"/>
      <c r="I1" s="55"/>
    </row>
    <row r="3" spans="1:14" ht="30" x14ac:dyDescent="0.25">
      <c r="A3" s="5" t="s">
        <v>0</v>
      </c>
      <c r="B3" s="14" t="s">
        <v>1</v>
      </c>
      <c r="C3" s="51" t="s">
        <v>2</v>
      </c>
      <c r="D3" s="51"/>
      <c r="E3" s="52"/>
      <c r="F3" s="52"/>
      <c r="G3" s="51" t="s">
        <v>6</v>
      </c>
      <c r="H3" s="51"/>
      <c r="I3" s="52"/>
      <c r="J3" s="52"/>
      <c r="K3" s="27"/>
      <c r="L3" s="1"/>
      <c r="M3" s="1"/>
      <c r="N3" s="1"/>
    </row>
    <row r="4" spans="1:14" ht="30" customHeight="1" x14ac:dyDescent="0.25">
      <c r="A4" s="5"/>
      <c r="B4" s="14"/>
      <c r="C4" s="51" t="s">
        <v>8</v>
      </c>
      <c r="D4" s="51"/>
      <c r="E4" s="28" t="s">
        <v>28</v>
      </c>
      <c r="F4" s="28" t="s">
        <v>5</v>
      </c>
      <c r="G4" s="51" t="s">
        <v>8</v>
      </c>
      <c r="H4" s="51"/>
      <c r="I4" s="28" t="s">
        <v>28</v>
      </c>
      <c r="J4" s="28" t="s">
        <v>5</v>
      </c>
      <c r="K4" s="27" t="s">
        <v>7</v>
      </c>
      <c r="L4" s="1"/>
      <c r="M4" s="1"/>
      <c r="N4" s="1"/>
    </row>
    <row r="5" spans="1:14" x14ac:dyDescent="0.25">
      <c r="A5" s="5"/>
      <c r="B5" s="15"/>
      <c r="C5" s="7" t="s">
        <v>3</v>
      </c>
      <c r="D5" s="7" t="s">
        <v>4</v>
      </c>
      <c r="E5" s="6"/>
      <c r="F5" s="6"/>
      <c r="G5" s="7" t="s">
        <v>3</v>
      </c>
      <c r="H5" s="7" t="s">
        <v>4</v>
      </c>
      <c r="I5" s="6"/>
      <c r="J5" s="6"/>
      <c r="K5" s="12"/>
    </row>
    <row r="6" spans="1:14" x14ac:dyDescent="0.25">
      <c r="A6" s="43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4" ht="15" customHeight="1" x14ac:dyDescent="0.25">
      <c r="A7" s="50" t="s">
        <v>21</v>
      </c>
      <c r="B7" s="11" t="s">
        <v>9</v>
      </c>
      <c r="C7" s="7">
        <v>2</v>
      </c>
      <c r="D7" s="7"/>
      <c r="E7" s="7">
        <f>C7*34</f>
        <v>68</v>
      </c>
      <c r="F7" s="7" t="s">
        <v>37</v>
      </c>
      <c r="G7" s="7">
        <v>2</v>
      </c>
      <c r="H7" s="7"/>
      <c r="I7" s="7">
        <f>G7*34</f>
        <v>68</v>
      </c>
      <c r="J7" s="7" t="s">
        <v>37</v>
      </c>
      <c r="K7" s="12">
        <f>E7+I7</f>
        <v>136</v>
      </c>
    </row>
    <row r="8" spans="1:14" ht="15.75" customHeight="1" x14ac:dyDescent="0.25">
      <c r="A8" s="50"/>
      <c r="B8" s="11" t="s">
        <v>10</v>
      </c>
      <c r="C8" s="7">
        <v>3</v>
      </c>
      <c r="D8" s="7"/>
      <c r="E8" s="7">
        <f t="shared" ref="E8:E12" si="0">C8*34</f>
        <v>102</v>
      </c>
      <c r="F8" s="7" t="s">
        <v>37</v>
      </c>
      <c r="G8" s="7">
        <v>3</v>
      </c>
      <c r="H8" s="7"/>
      <c r="I8" s="7">
        <f t="shared" ref="I8:I12" si="1">G8*34</f>
        <v>102</v>
      </c>
      <c r="J8" s="7" t="s">
        <v>37</v>
      </c>
      <c r="K8" s="12">
        <f t="shared" ref="K8:K22" si="2">E8+I8</f>
        <v>204</v>
      </c>
    </row>
    <row r="9" spans="1:14" ht="28.5" customHeight="1" x14ac:dyDescent="0.25">
      <c r="A9" s="50" t="s">
        <v>22</v>
      </c>
      <c r="B9" s="9" t="s">
        <v>11</v>
      </c>
      <c r="C9" s="7">
        <v>1</v>
      </c>
      <c r="D9" s="7"/>
      <c r="E9" s="7">
        <f t="shared" si="0"/>
        <v>34</v>
      </c>
      <c r="F9" s="7" t="s">
        <v>37</v>
      </c>
      <c r="G9" s="7"/>
      <c r="H9" s="7"/>
      <c r="I9" s="7"/>
      <c r="J9" s="7"/>
      <c r="K9" s="12">
        <f t="shared" si="2"/>
        <v>34</v>
      </c>
    </row>
    <row r="10" spans="1:14" ht="26.25" customHeight="1" x14ac:dyDescent="0.25">
      <c r="A10" s="50"/>
      <c r="B10" s="9" t="s">
        <v>12</v>
      </c>
      <c r="C10" s="7"/>
      <c r="D10" s="7"/>
      <c r="E10" s="7">
        <f t="shared" si="0"/>
        <v>0</v>
      </c>
      <c r="F10" s="7" t="s">
        <v>37</v>
      </c>
      <c r="G10" s="7"/>
      <c r="H10" s="7"/>
      <c r="I10" s="7">
        <f t="shared" si="1"/>
        <v>0</v>
      </c>
      <c r="J10" s="7" t="s">
        <v>37</v>
      </c>
      <c r="K10" s="12">
        <f t="shared" si="2"/>
        <v>0</v>
      </c>
    </row>
    <row r="11" spans="1:14" ht="27" customHeight="1" x14ac:dyDescent="0.25">
      <c r="A11" s="5" t="s">
        <v>23</v>
      </c>
      <c r="B11" s="11" t="s">
        <v>13</v>
      </c>
      <c r="C11" s="7">
        <v>3</v>
      </c>
      <c r="D11" s="7"/>
      <c r="E11" s="7">
        <f t="shared" si="0"/>
        <v>102</v>
      </c>
      <c r="F11" s="7" t="s">
        <v>37</v>
      </c>
      <c r="G11" s="7">
        <v>3</v>
      </c>
      <c r="H11" s="7"/>
      <c r="I11" s="7">
        <f t="shared" si="1"/>
        <v>102</v>
      </c>
      <c r="J11" s="7" t="s">
        <v>37</v>
      </c>
      <c r="K11" s="12">
        <f t="shared" si="2"/>
        <v>204</v>
      </c>
    </row>
    <row r="12" spans="1:14" ht="32.25" customHeight="1" x14ac:dyDescent="0.25">
      <c r="A12" s="5" t="s">
        <v>24</v>
      </c>
      <c r="B12" s="8" t="s">
        <v>14</v>
      </c>
      <c r="C12" s="7">
        <v>2</v>
      </c>
      <c r="D12" s="7"/>
      <c r="E12" s="7">
        <f t="shared" si="0"/>
        <v>68</v>
      </c>
      <c r="F12" s="7" t="s">
        <v>37</v>
      </c>
      <c r="G12" s="7">
        <v>2</v>
      </c>
      <c r="H12" s="7"/>
      <c r="I12" s="7">
        <f t="shared" si="1"/>
        <v>68</v>
      </c>
      <c r="J12" s="7" t="s">
        <v>37</v>
      </c>
      <c r="K12" s="12">
        <f t="shared" si="2"/>
        <v>136</v>
      </c>
    </row>
    <row r="13" spans="1:14" ht="15" customHeight="1" x14ac:dyDescent="0.25">
      <c r="A13" s="50" t="s">
        <v>25</v>
      </c>
      <c r="B13" s="11" t="s">
        <v>15</v>
      </c>
      <c r="C13" s="7"/>
      <c r="D13" s="7">
        <v>7</v>
      </c>
      <c r="E13" s="7">
        <f>D13*34</f>
        <v>238</v>
      </c>
      <c r="F13" s="7" t="s">
        <v>37</v>
      </c>
      <c r="G13" s="7"/>
      <c r="H13" s="7">
        <v>7</v>
      </c>
      <c r="I13" s="7">
        <f>H13*34</f>
        <v>238</v>
      </c>
      <c r="J13" s="7" t="s">
        <v>37</v>
      </c>
      <c r="K13" s="12">
        <f t="shared" si="2"/>
        <v>476</v>
      </c>
    </row>
    <row r="14" spans="1:14" ht="15.75" customHeight="1" x14ac:dyDescent="0.25">
      <c r="A14" s="50"/>
      <c r="B14" s="9" t="s">
        <v>16</v>
      </c>
      <c r="C14" s="7"/>
      <c r="D14" s="7">
        <v>4</v>
      </c>
      <c r="E14" s="7">
        <f t="shared" ref="E14:E15" si="3">D14*34</f>
        <v>136</v>
      </c>
      <c r="F14" s="7" t="s">
        <v>37</v>
      </c>
      <c r="G14" s="7"/>
      <c r="H14" s="7">
        <v>4</v>
      </c>
      <c r="I14" s="7">
        <f t="shared" ref="I14:I15" si="4">H14*34</f>
        <v>136</v>
      </c>
      <c r="J14" s="7" t="s">
        <v>37</v>
      </c>
      <c r="K14" s="12">
        <f t="shared" si="2"/>
        <v>272</v>
      </c>
    </row>
    <row r="15" spans="1:14" ht="15" customHeight="1" x14ac:dyDescent="0.25">
      <c r="A15" s="59" t="s">
        <v>26</v>
      </c>
      <c r="B15" s="9" t="s">
        <v>17</v>
      </c>
      <c r="C15" s="7"/>
      <c r="D15" s="7">
        <v>5</v>
      </c>
      <c r="E15" s="7">
        <f t="shared" si="3"/>
        <v>170</v>
      </c>
      <c r="F15" s="7" t="s">
        <v>37</v>
      </c>
      <c r="G15" s="7"/>
      <c r="H15" s="7">
        <v>5</v>
      </c>
      <c r="I15" s="7">
        <f t="shared" si="4"/>
        <v>170</v>
      </c>
      <c r="J15" s="7" t="s">
        <v>37</v>
      </c>
      <c r="K15" s="12">
        <f t="shared" si="2"/>
        <v>340</v>
      </c>
    </row>
    <row r="16" spans="1:14" ht="15.75" customHeight="1" x14ac:dyDescent="0.25">
      <c r="A16" s="60"/>
      <c r="B16" s="11" t="s">
        <v>18</v>
      </c>
      <c r="C16" s="7"/>
      <c r="D16" s="7"/>
      <c r="E16" s="7"/>
      <c r="F16" s="7" t="s">
        <v>37</v>
      </c>
      <c r="G16" s="7">
        <v>1</v>
      </c>
      <c r="H16" s="7"/>
      <c r="I16" s="7">
        <f>G16*34</f>
        <v>34</v>
      </c>
      <c r="J16" s="7" t="s">
        <v>37</v>
      </c>
      <c r="K16" s="12">
        <f t="shared" si="2"/>
        <v>34</v>
      </c>
    </row>
    <row r="17" spans="1:11" ht="31.5" customHeight="1" x14ac:dyDescent="0.25">
      <c r="A17" s="50" t="s">
        <v>27</v>
      </c>
      <c r="B17" s="8" t="s">
        <v>19</v>
      </c>
      <c r="C17" s="7">
        <v>3</v>
      </c>
      <c r="D17" s="7"/>
      <c r="E17" s="7">
        <f>C17*34</f>
        <v>102</v>
      </c>
      <c r="F17" s="7" t="s">
        <v>37</v>
      </c>
      <c r="G17" s="7">
        <v>3</v>
      </c>
      <c r="H17" s="7"/>
      <c r="I17" s="7">
        <f t="shared" ref="I17:I21" si="5">G17*34</f>
        <v>102</v>
      </c>
      <c r="J17" s="7" t="s">
        <v>37</v>
      </c>
      <c r="K17" s="12">
        <f t="shared" si="2"/>
        <v>204</v>
      </c>
    </row>
    <row r="18" spans="1:11" ht="42" customHeight="1" x14ac:dyDescent="0.25">
      <c r="A18" s="50"/>
      <c r="B18" s="8" t="s">
        <v>20</v>
      </c>
      <c r="C18" s="7">
        <v>1</v>
      </c>
      <c r="D18" s="7"/>
      <c r="E18" s="7">
        <f t="shared" ref="E18:E21" si="6">C18*34</f>
        <v>34</v>
      </c>
      <c r="F18" s="7" t="s">
        <v>37</v>
      </c>
      <c r="G18" s="7">
        <v>1</v>
      </c>
      <c r="H18" s="7"/>
      <c r="I18" s="7">
        <f t="shared" si="5"/>
        <v>34</v>
      </c>
      <c r="J18" s="7" t="s">
        <v>37</v>
      </c>
      <c r="K18" s="12">
        <f t="shared" si="2"/>
        <v>68</v>
      </c>
    </row>
    <row r="19" spans="1:11" ht="25.5" customHeight="1" x14ac:dyDescent="0.25">
      <c r="A19" s="45" t="s">
        <v>30</v>
      </c>
      <c r="B19" s="46"/>
      <c r="C19" s="7">
        <v>1</v>
      </c>
      <c r="D19" s="7"/>
      <c r="E19" s="7">
        <f t="shared" si="6"/>
        <v>34</v>
      </c>
      <c r="F19" s="7" t="s">
        <v>52</v>
      </c>
      <c r="G19" s="7" t="s">
        <v>56</v>
      </c>
      <c r="H19" s="7"/>
      <c r="I19" s="7" t="s">
        <v>57</v>
      </c>
      <c r="J19" s="7" t="s">
        <v>52</v>
      </c>
      <c r="K19" s="12">
        <v>51</v>
      </c>
    </row>
    <row r="20" spans="1:11" ht="29.25" x14ac:dyDescent="0.25">
      <c r="A20" s="10" t="s">
        <v>31</v>
      </c>
      <c r="B20" s="11" t="s">
        <v>32</v>
      </c>
      <c r="C20" s="7">
        <v>1</v>
      </c>
      <c r="D20" s="7"/>
      <c r="E20" s="7">
        <f t="shared" si="6"/>
        <v>34</v>
      </c>
      <c r="F20" s="7" t="s">
        <v>37</v>
      </c>
      <c r="G20" s="7">
        <v>1</v>
      </c>
      <c r="H20" s="7"/>
      <c r="I20" s="7">
        <f t="shared" si="5"/>
        <v>34</v>
      </c>
      <c r="J20" s="7" t="s">
        <v>37</v>
      </c>
      <c r="K20" s="12">
        <f t="shared" si="2"/>
        <v>68</v>
      </c>
    </row>
    <row r="21" spans="1:11" ht="44.25" customHeight="1" x14ac:dyDescent="0.25">
      <c r="A21" s="30" t="s">
        <v>34</v>
      </c>
      <c r="B21" s="9" t="s">
        <v>38</v>
      </c>
      <c r="C21" s="7">
        <v>2</v>
      </c>
      <c r="D21" s="7"/>
      <c r="E21" s="7">
        <f t="shared" si="6"/>
        <v>68</v>
      </c>
      <c r="F21" s="7" t="s">
        <v>37</v>
      </c>
      <c r="G21" s="7">
        <v>2</v>
      </c>
      <c r="H21" s="7"/>
      <c r="I21" s="7">
        <f t="shared" si="5"/>
        <v>68</v>
      </c>
      <c r="J21" s="7" t="s">
        <v>37</v>
      </c>
      <c r="K21" s="12">
        <f t="shared" si="2"/>
        <v>136</v>
      </c>
    </row>
    <row r="22" spans="1:11" s="13" customFormat="1" ht="30.75" customHeight="1" x14ac:dyDescent="0.25">
      <c r="A22" s="45" t="s">
        <v>33</v>
      </c>
      <c r="B22" s="47"/>
      <c r="C22" s="48">
        <f>SUM(C7:C21)+SUM(D7:D21)</f>
        <v>35</v>
      </c>
      <c r="D22" s="49"/>
      <c r="E22" s="12">
        <f>SUM(E7:E21)</f>
        <v>1190</v>
      </c>
      <c r="F22" s="12"/>
      <c r="G22" s="48" t="s">
        <v>58</v>
      </c>
      <c r="H22" s="49"/>
      <c r="I22" s="12">
        <f>SUM(I7:I21)</f>
        <v>1156</v>
      </c>
      <c r="J22" s="32"/>
      <c r="K22" s="12">
        <f t="shared" si="2"/>
        <v>2346</v>
      </c>
    </row>
    <row r="23" spans="1:11" x14ac:dyDescent="0.25">
      <c r="A23" s="61" t="s">
        <v>35</v>
      </c>
      <c r="B23" s="9" t="s">
        <v>39</v>
      </c>
      <c r="C23" s="7">
        <v>1</v>
      </c>
      <c r="D23" s="7"/>
      <c r="E23" s="7">
        <f>C23*34</f>
        <v>34</v>
      </c>
      <c r="F23" s="7" t="s">
        <v>37</v>
      </c>
      <c r="G23" s="7">
        <v>1</v>
      </c>
      <c r="H23" s="7"/>
      <c r="I23" s="7">
        <f>G23*34</f>
        <v>34</v>
      </c>
      <c r="J23" s="7" t="s">
        <v>37</v>
      </c>
      <c r="K23" s="12">
        <f>E23+I23</f>
        <v>68</v>
      </c>
    </row>
    <row r="24" spans="1:11" x14ac:dyDescent="0.25">
      <c r="A24" s="62"/>
      <c r="B24" s="9" t="s">
        <v>40</v>
      </c>
      <c r="C24" s="7">
        <v>1</v>
      </c>
      <c r="D24" s="7"/>
      <c r="E24" s="20">
        <f t="shared" ref="E24:E28" si="7">C24*34</f>
        <v>34</v>
      </c>
      <c r="F24" s="7" t="s">
        <v>37</v>
      </c>
      <c r="G24" s="7">
        <v>1</v>
      </c>
      <c r="H24" s="7"/>
      <c r="I24" s="20">
        <f t="shared" ref="I24:I28" si="8">G24*34</f>
        <v>34</v>
      </c>
      <c r="J24" s="7" t="s">
        <v>37</v>
      </c>
      <c r="K24" s="12">
        <f t="shared" ref="K24:K28" si="9">E24+I24</f>
        <v>68</v>
      </c>
    </row>
    <row r="25" spans="1:11" x14ac:dyDescent="0.25">
      <c r="A25" s="62"/>
      <c r="B25" s="9" t="s">
        <v>41</v>
      </c>
      <c r="C25" s="7">
        <v>1</v>
      </c>
      <c r="D25" s="7"/>
      <c r="E25" s="20">
        <f t="shared" si="7"/>
        <v>34</v>
      </c>
      <c r="F25" s="7" t="s">
        <v>37</v>
      </c>
      <c r="G25" s="7">
        <v>1</v>
      </c>
      <c r="H25" s="7"/>
      <c r="I25" s="20">
        <f t="shared" si="8"/>
        <v>34</v>
      </c>
      <c r="J25" s="7" t="s">
        <v>37</v>
      </c>
      <c r="K25" s="12">
        <f t="shared" si="9"/>
        <v>68</v>
      </c>
    </row>
    <row r="26" spans="1:11" ht="30" x14ac:dyDescent="0.25">
      <c r="A26" s="62"/>
      <c r="B26" s="9" t="s">
        <v>54</v>
      </c>
      <c r="C26" s="20">
        <v>1</v>
      </c>
      <c r="D26" s="20"/>
      <c r="E26" s="20">
        <f t="shared" si="7"/>
        <v>34</v>
      </c>
      <c r="F26" s="20" t="s">
        <v>37</v>
      </c>
      <c r="G26" s="20">
        <v>1</v>
      </c>
      <c r="H26" s="20"/>
      <c r="I26" s="20">
        <f t="shared" si="8"/>
        <v>34</v>
      </c>
      <c r="J26" s="20" t="s">
        <v>37</v>
      </c>
      <c r="K26" s="12">
        <f t="shared" si="9"/>
        <v>68</v>
      </c>
    </row>
    <row r="27" spans="1:11" ht="30" x14ac:dyDescent="0.25">
      <c r="A27" s="62"/>
      <c r="B27" s="9" t="s">
        <v>55</v>
      </c>
      <c r="C27" s="29">
        <v>1</v>
      </c>
      <c r="D27" s="29"/>
      <c r="E27" s="29">
        <f t="shared" ref="E27" si="10">C27*34</f>
        <v>34</v>
      </c>
      <c r="F27" s="29" t="s">
        <v>37</v>
      </c>
      <c r="G27" s="29">
        <v>1</v>
      </c>
      <c r="H27" s="29"/>
      <c r="I27" s="29">
        <f t="shared" ref="I27" si="11">G27*34</f>
        <v>34</v>
      </c>
      <c r="J27" s="29" t="s">
        <v>37</v>
      </c>
      <c r="K27" s="12">
        <f t="shared" ref="K27" si="12">E27+I27</f>
        <v>68</v>
      </c>
    </row>
    <row r="28" spans="1:11" ht="30" x14ac:dyDescent="0.25">
      <c r="A28" s="62"/>
      <c r="B28" s="9" t="s">
        <v>53</v>
      </c>
      <c r="C28" s="29">
        <v>0</v>
      </c>
      <c r="D28" s="29"/>
      <c r="E28" s="29">
        <f t="shared" si="7"/>
        <v>0</v>
      </c>
      <c r="F28" s="29" t="s">
        <v>37</v>
      </c>
      <c r="G28" s="29">
        <v>1</v>
      </c>
      <c r="H28" s="29"/>
      <c r="I28" s="29">
        <f t="shared" si="8"/>
        <v>34</v>
      </c>
      <c r="J28" s="29" t="s">
        <v>37</v>
      </c>
      <c r="K28" s="12">
        <f t="shared" si="9"/>
        <v>34</v>
      </c>
    </row>
    <row r="29" spans="1:11" x14ac:dyDescent="0.25">
      <c r="A29" s="63"/>
      <c r="B29" s="9" t="s">
        <v>51</v>
      </c>
      <c r="C29" s="29">
        <v>1</v>
      </c>
      <c r="D29" s="29"/>
      <c r="E29" s="29">
        <f t="shared" ref="E29" si="13">C29*34</f>
        <v>34</v>
      </c>
      <c r="F29" s="29" t="s">
        <v>37</v>
      </c>
      <c r="G29" s="29">
        <v>1</v>
      </c>
      <c r="H29" s="29"/>
      <c r="I29" s="29">
        <f t="shared" ref="I29" si="14">G29*34</f>
        <v>34</v>
      </c>
      <c r="J29" s="29" t="s">
        <v>37</v>
      </c>
      <c r="K29" s="12">
        <f t="shared" ref="K29" si="15">E29+I29</f>
        <v>68</v>
      </c>
    </row>
    <row r="30" spans="1:11" s="13" customFormat="1" ht="30.75" customHeight="1" x14ac:dyDescent="0.25">
      <c r="A30" s="56" t="s">
        <v>36</v>
      </c>
      <c r="B30" s="57"/>
      <c r="C30" s="48">
        <v>37</v>
      </c>
      <c r="D30" s="58"/>
      <c r="E30" s="12">
        <f>C30*34</f>
        <v>1258</v>
      </c>
      <c r="F30" s="12"/>
      <c r="G30" s="48">
        <v>37</v>
      </c>
      <c r="H30" s="58"/>
      <c r="I30" s="12">
        <f>G30*34</f>
        <v>1258</v>
      </c>
      <c r="J30" s="12"/>
      <c r="K30" s="12">
        <v>2516</v>
      </c>
    </row>
  </sheetData>
  <mergeCells count="19">
    <mergeCell ref="A30:B30"/>
    <mergeCell ref="C30:D30"/>
    <mergeCell ref="G30:H30"/>
    <mergeCell ref="A15:A16"/>
    <mergeCell ref="A17:A18"/>
    <mergeCell ref="A23:A29"/>
    <mergeCell ref="C3:F3"/>
    <mergeCell ref="G3:J3"/>
    <mergeCell ref="C4:D4"/>
    <mergeCell ref="G4:H4"/>
    <mergeCell ref="B1:I1"/>
    <mergeCell ref="A6:K6"/>
    <mergeCell ref="A19:B19"/>
    <mergeCell ref="A22:B22"/>
    <mergeCell ref="C22:D22"/>
    <mergeCell ref="G22:H22"/>
    <mergeCell ref="A7:A8"/>
    <mergeCell ref="A9:A10"/>
    <mergeCell ref="A13:A14"/>
  </mergeCells>
  <pageMargins left="0.39370078740157483" right="0.39370078740157483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23" sqref="K23"/>
    </sheetView>
  </sheetViews>
  <sheetFormatPr defaultRowHeight="15" x14ac:dyDescent="0.25"/>
  <cols>
    <col min="1" max="1" width="18.5703125" customWidth="1"/>
    <col min="2" max="2" width="21.140625" customWidth="1"/>
    <col min="3" max="4" width="4.42578125" customWidth="1"/>
    <col min="5" max="5" width="5.7109375" customWidth="1"/>
    <col min="6" max="7" width="4.42578125" customWidth="1"/>
    <col min="8" max="8" width="4.5703125" customWidth="1"/>
    <col min="9" max="9" width="5.85546875" customWidth="1"/>
    <col min="10" max="10" width="4.42578125" customWidth="1"/>
    <col min="11" max="11" width="9.140625" style="13"/>
  </cols>
  <sheetData>
    <row r="1" spans="1:11" ht="66.75" customHeight="1" x14ac:dyDescent="0.25">
      <c r="A1" s="16"/>
      <c r="B1" s="53" t="s">
        <v>42</v>
      </c>
      <c r="C1" s="54"/>
      <c r="D1" s="54"/>
      <c r="E1" s="54"/>
      <c r="F1" s="54"/>
      <c r="G1" s="54"/>
      <c r="H1" s="54"/>
      <c r="I1" s="55"/>
      <c r="J1" s="3"/>
      <c r="K1" s="33"/>
    </row>
    <row r="2" spans="1:11" s="35" customFormat="1" x14ac:dyDescent="0.25">
      <c r="A2" s="27"/>
      <c r="B2" s="27"/>
      <c r="C2" s="43" t="s">
        <v>2</v>
      </c>
      <c r="D2" s="43"/>
      <c r="E2" s="64"/>
      <c r="F2" s="64"/>
      <c r="G2" s="43" t="s">
        <v>6</v>
      </c>
      <c r="H2" s="43"/>
      <c r="I2" s="64"/>
      <c r="J2" s="64"/>
      <c r="K2" s="27"/>
    </row>
    <row r="3" spans="1:11" ht="30" x14ac:dyDescent="0.25">
      <c r="A3" s="27" t="s">
        <v>0</v>
      </c>
      <c r="B3" s="27" t="s">
        <v>1</v>
      </c>
      <c r="C3" s="51" t="s">
        <v>8</v>
      </c>
      <c r="D3" s="51"/>
      <c r="E3" s="28" t="s">
        <v>28</v>
      </c>
      <c r="F3" s="28" t="s">
        <v>5</v>
      </c>
      <c r="G3" s="51" t="s">
        <v>8</v>
      </c>
      <c r="H3" s="51"/>
      <c r="I3" s="28" t="s">
        <v>28</v>
      </c>
      <c r="J3" s="28" t="s">
        <v>5</v>
      </c>
      <c r="K3" s="27" t="s">
        <v>7</v>
      </c>
    </row>
    <row r="4" spans="1:11" x14ac:dyDescent="0.25">
      <c r="A4" s="17"/>
      <c r="B4" s="15"/>
      <c r="C4" s="20" t="s">
        <v>3</v>
      </c>
      <c r="D4" s="20" t="s">
        <v>4</v>
      </c>
      <c r="E4" s="19"/>
      <c r="F4" s="19"/>
      <c r="G4" s="20" t="s">
        <v>3</v>
      </c>
      <c r="H4" s="20" t="s">
        <v>4</v>
      </c>
      <c r="I4" s="19"/>
      <c r="J4" s="19"/>
      <c r="K4" s="12"/>
    </row>
    <row r="5" spans="1:11" x14ac:dyDescent="0.25">
      <c r="A5" s="43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6.5" customHeight="1" x14ac:dyDescent="0.25">
      <c r="A6" s="50" t="s">
        <v>21</v>
      </c>
      <c r="B6" s="11" t="s">
        <v>9</v>
      </c>
      <c r="C6" s="20"/>
      <c r="D6" s="20">
        <v>3</v>
      </c>
      <c r="E6" s="20">
        <v>102</v>
      </c>
      <c r="F6" s="20" t="s">
        <v>37</v>
      </c>
      <c r="G6" s="20"/>
      <c r="H6" s="20">
        <v>3</v>
      </c>
      <c r="I6" s="20">
        <v>102</v>
      </c>
      <c r="J6" s="20" t="s">
        <v>37</v>
      </c>
      <c r="K6" s="12">
        <v>204</v>
      </c>
    </row>
    <row r="7" spans="1:11" ht="17.25" customHeight="1" x14ac:dyDescent="0.25">
      <c r="A7" s="50"/>
      <c r="B7" s="11" t="s">
        <v>10</v>
      </c>
      <c r="C7" s="20">
        <v>3</v>
      </c>
      <c r="D7" s="20"/>
      <c r="E7" s="20">
        <f t="shared" ref="E7:E12" si="0">C7*34</f>
        <v>102</v>
      </c>
      <c r="F7" s="20" t="s">
        <v>37</v>
      </c>
      <c r="G7" s="20">
        <v>3</v>
      </c>
      <c r="H7" s="20"/>
      <c r="I7" s="20">
        <f t="shared" ref="I7:I12" si="1">G7*34</f>
        <v>102</v>
      </c>
      <c r="J7" s="20" t="s">
        <v>37</v>
      </c>
      <c r="K7" s="12">
        <f t="shared" ref="K7:K24" si="2">E7+I7</f>
        <v>204</v>
      </c>
    </row>
    <row r="8" spans="1:11" ht="18.75" customHeight="1" x14ac:dyDescent="0.25">
      <c r="A8" s="50" t="s">
        <v>22</v>
      </c>
      <c r="B8" s="9" t="s">
        <v>11</v>
      </c>
      <c r="C8" s="20">
        <v>1</v>
      </c>
      <c r="D8" s="20"/>
      <c r="E8" s="20">
        <f t="shared" si="0"/>
        <v>34</v>
      </c>
      <c r="F8" s="20" t="s">
        <v>37</v>
      </c>
      <c r="G8" s="20"/>
      <c r="H8" s="20"/>
      <c r="I8" s="20"/>
      <c r="J8" s="20"/>
      <c r="K8" s="12">
        <f t="shared" si="2"/>
        <v>34</v>
      </c>
    </row>
    <row r="9" spans="1:11" ht="27" customHeight="1" x14ac:dyDescent="0.25">
      <c r="A9" s="50"/>
      <c r="B9" s="9" t="s">
        <v>12</v>
      </c>
      <c r="C9" s="20"/>
      <c r="D9" s="20"/>
      <c r="E9" s="20">
        <f t="shared" si="0"/>
        <v>0</v>
      </c>
      <c r="F9" s="20" t="s">
        <v>37</v>
      </c>
      <c r="G9" s="20"/>
      <c r="H9" s="20"/>
      <c r="I9" s="20">
        <f t="shared" si="1"/>
        <v>0</v>
      </c>
      <c r="J9" s="20" t="s">
        <v>37</v>
      </c>
      <c r="K9" s="12">
        <f t="shared" si="2"/>
        <v>0</v>
      </c>
    </row>
    <row r="10" spans="1:11" ht="27.75" customHeight="1" x14ac:dyDescent="0.25">
      <c r="A10" s="17" t="s">
        <v>23</v>
      </c>
      <c r="B10" s="11" t="s">
        <v>13</v>
      </c>
      <c r="C10" s="20">
        <v>3</v>
      </c>
      <c r="D10" s="20"/>
      <c r="E10" s="20">
        <f t="shared" si="0"/>
        <v>102</v>
      </c>
      <c r="F10" s="20" t="s">
        <v>37</v>
      </c>
      <c r="G10" s="20">
        <v>3</v>
      </c>
      <c r="H10" s="20"/>
      <c r="I10" s="20">
        <f t="shared" si="1"/>
        <v>102</v>
      </c>
      <c r="J10" s="20" t="s">
        <v>37</v>
      </c>
      <c r="K10" s="12">
        <f t="shared" si="2"/>
        <v>204</v>
      </c>
    </row>
    <row r="11" spans="1:11" ht="25.5" customHeight="1" x14ac:dyDescent="0.25">
      <c r="A11" s="17" t="s">
        <v>24</v>
      </c>
      <c r="B11" s="11" t="s">
        <v>14</v>
      </c>
      <c r="C11" s="20">
        <v>2</v>
      </c>
      <c r="D11" s="20"/>
      <c r="E11" s="20">
        <f t="shared" si="0"/>
        <v>68</v>
      </c>
      <c r="F11" s="20" t="s">
        <v>37</v>
      </c>
      <c r="G11" s="20">
        <v>2</v>
      </c>
      <c r="H11" s="20"/>
      <c r="I11" s="20">
        <f t="shared" si="1"/>
        <v>68</v>
      </c>
      <c r="J11" s="20" t="s">
        <v>37</v>
      </c>
      <c r="K11" s="12">
        <f t="shared" si="2"/>
        <v>136</v>
      </c>
    </row>
    <row r="12" spans="1:11" ht="30" customHeight="1" x14ac:dyDescent="0.25">
      <c r="A12" s="41" t="s">
        <v>25</v>
      </c>
      <c r="B12" s="8" t="s">
        <v>15</v>
      </c>
      <c r="C12" s="20">
        <v>5</v>
      </c>
      <c r="D12" s="20"/>
      <c r="E12" s="20">
        <f t="shared" si="0"/>
        <v>170</v>
      </c>
      <c r="F12" s="20" t="s">
        <v>37</v>
      </c>
      <c r="G12" s="20">
        <v>5</v>
      </c>
      <c r="H12" s="20"/>
      <c r="I12" s="20">
        <f t="shared" si="1"/>
        <v>170</v>
      </c>
      <c r="J12" s="20" t="s">
        <v>37</v>
      </c>
      <c r="K12" s="12">
        <f t="shared" si="2"/>
        <v>340</v>
      </c>
    </row>
    <row r="13" spans="1:11" x14ac:dyDescent="0.25">
      <c r="A13" s="59" t="s">
        <v>26</v>
      </c>
      <c r="B13" s="9" t="s">
        <v>44</v>
      </c>
      <c r="C13" s="20"/>
      <c r="D13" s="20">
        <v>3</v>
      </c>
      <c r="E13" s="20">
        <f>D13*34</f>
        <v>102</v>
      </c>
      <c r="F13" s="20" t="s">
        <v>37</v>
      </c>
      <c r="G13" s="20"/>
      <c r="H13" s="20">
        <v>3</v>
      </c>
      <c r="I13" s="20">
        <f>H13*34</f>
        <v>102</v>
      </c>
      <c r="J13" s="20" t="s">
        <v>37</v>
      </c>
      <c r="K13" s="12">
        <f t="shared" si="2"/>
        <v>204</v>
      </c>
    </row>
    <row r="14" spans="1:11" x14ac:dyDescent="0.25">
      <c r="A14" s="65"/>
      <c r="B14" s="9" t="s">
        <v>45</v>
      </c>
      <c r="C14" s="20"/>
      <c r="D14" s="20">
        <v>3</v>
      </c>
      <c r="E14" s="20">
        <f>D14*34</f>
        <v>102</v>
      </c>
      <c r="F14" s="20" t="s">
        <v>37</v>
      </c>
      <c r="G14" s="20"/>
      <c r="H14" s="20">
        <v>3</v>
      </c>
      <c r="I14" s="20">
        <f>H14*34</f>
        <v>102</v>
      </c>
      <c r="J14" s="20" t="s">
        <v>37</v>
      </c>
      <c r="K14" s="12">
        <f t="shared" si="2"/>
        <v>204</v>
      </c>
    </row>
    <row r="15" spans="1:11" x14ac:dyDescent="0.25">
      <c r="A15" s="60"/>
      <c r="B15" s="11" t="s">
        <v>18</v>
      </c>
      <c r="C15" s="20"/>
      <c r="D15" s="20"/>
      <c r="E15" s="20"/>
      <c r="F15" s="20"/>
      <c r="G15" s="20">
        <v>1</v>
      </c>
      <c r="H15" s="20"/>
      <c r="I15" s="20">
        <f>G15*34</f>
        <v>34</v>
      </c>
      <c r="J15" s="20" t="s">
        <v>37</v>
      </c>
      <c r="K15" s="12">
        <f t="shared" si="2"/>
        <v>34</v>
      </c>
    </row>
    <row r="16" spans="1:11" ht="28.5" x14ac:dyDescent="0.25">
      <c r="A16" s="50" t="s">
        <v>27</v>
      </c>
      <c r="B16" s="8" t="s">
        <v>19</v>
      </c>
      <c r="C16" s="20">
        <v>3</v>
      </c>
      <c r="D16" s="20"/>
      <c r="E16" s="20">
        <f>C16*34</f>
        <v>102</v>
      </c>
      <c r="F16" s="20" t="s">
        <v>37</v>
      </c>
      <c r="G16" s="20">
        <v>3</v>
      </c>
      <c r="H16" s="20"/>
      <c r="I16" s="20">
        <f t="shared" ref="I16:I22" si="3">G16*34</f>
        <v>102</v>
      </c>
      <c r="J16" s="20" t="s">
        <v>37</v>
      </c>
      <c r="K16" s="12">
        <f t="shared" si="2"/>
        <v>204</v>
      </c>
    </row>
    <row r="17" spans="1:11" ht="45.75" customHeight="1" x14ac:dyDescent="0.25">
      <c r="A17" s="50"/>
      <c r="B17" s="8" t="s">
        <v>20</v>
      </c>
      <c r="C17" s="20">
        <v>1</v>
      </c>
      <c r="D17" s="20"/>
      <c r="E17" s="20">
        <f t="shared" ref="E17:E22" si="4">C17*34</f>
        <v>34</v>
      </c>
      <c r="F17" s="20" t="s">
        <v>37</v>
      </c>
      <c r="G17" s="20">
        <v>1</v>
      </c>
      <c r="H17" s="20"/>
      <c r="I17" s="20">
        <f t="shared" si="3"/>
        <v>34</v>
      </c>
      <c r="J17" s="20" t="s">
        <v>37</v>
      </c>
      <c r="K17" s="12">
        <f t="shared" si="2"/>
        <v>68</v>
      </c>
    </row>
    <row r="18" spans="1:11" ht="19.5" customHeight="1" x14ac:dyDescent="0.25">
      <c r="A18" s="45" t="s">
        <v>30</v>
      </c>
      <c r="B18" s="46"/>
      <c r="C18" s="20">
        <v>1</v>
      </c>
      <c r="D18" s="20"/>
      <c r="E18" s="20">
        <f t="shared" si="4"/>
        <v>34</v>
      </c>
      <c r="F18" s="20" t="s">
        <v>52</v>
      </c>
      <c r="G18" s="20" t="s">
        <v>56</v>
      </c>
      <c r="H18" s="20"/>
      <c r="I18" s="20" t="s">
        <v>57</v>
      </c>
      <c r="J18" s="20" t="s">
        <v>52</v>
      </c>
      <c r="K18" s="12">
        <v>51</v>
      </c>
    </row>
    <row r="19" spans="1:11" ht="45" customHeight="1" x14ac:dyDescent="0.25">
      <c r="A19" s="18" t="s">
        <v>31</v>
      </c>
      <c r="B19" s="11" t="s">
        <v>32</v>
      </c>
      <c r="C19" s="20">
        <v>1</v>
      </c>
      <c r="D19" s="20"/>
      <c r="E19" s="20">
        <f t="shared" si="4"/>
        <v>34</v>
      </c>
      <c r="F19" s="20" t="s">
        <v>37</v>
      </c>
      <c r="G19" s="20">
        <v>1</v>
      </c>
      <c r="H19" s="20"/>
      <c r="I19" s="20">
        <f t="shared" si="3"/>
        <v>34</v>
      </c>
      <c r="J19" s="20" t="s">
        <v>37</v>
      </c>
      <c r="K19" s="12">
        <f t="shared" si="2"/>
        <v>68</v>
      </c>
    </row>
    <row r="20" spans="1:11" ht="15" customHeight="1" x14ac:dyDescent="0.25">
      <c r="A20" s="66" t="s">
        <v>34</v>
      </c>
      <c r="B20" s="9" t="s">
        <v>39</v>
      </c>
      <c r="C20" s="36">
        <v>2</v>
      </c>
      <c r="D20" s="36"/>
      <c r="E20" s="36">
        <f>C20*34</f>
        <v>68</v>
      </c>
      <c r="F20" s="36" t="s">
        <v>37</v>
      </c>
      <c r="G20" s="36">
        <v>2</v>
      </c>
      <c r="H20" s="36"/>
      <c r="I20" s="36">
        <f>G20*34</f>
        <v>68</v>
      </c>
      <c r="J20" s="36" t="s">
        <v>37</v>
      </c>
      <c r="K20" s="38">
        <f>E20+I20</f>
        <v>136</v>
      </c>
    </row>
    <row r="21" spans="1:11" ht="15.75" customHeight="1" x14ac:dyDescent="0.25">
      <c r="A21" s="65"/>
      <c r="B21" s="9" t="s">
        <v>40</v>
      </c>
      <c r="C21" s="31">
        <v>1</v>
      </c>
      <c r="D21" s="31"/>
      <c r="E21" s="31">
        <f t="shared" si="4"/>
        <v>34</v>
      </c>
      <c r="F21" s="31" t="s">
        <v>37</v>
      </c>
      <c r="G21" s="31">
        <v>1</v>
      </c>
      <c r="H21" s="31"/>
      <c r="I21" s="31">
        <f t="shared" si="3"/>
        <v>34</v>
      </c>
      <c r="J21" s="31" t="s">
        <v>37</v>
      </c>
      <c r="K21" s="34">
        <f t="shared" si="2"/>
        <v>68</v>
      </c>
    </row>
    <row r="22" spans="1:11" ht="27.75" customHeight="1" x14ac:dyDescent="0.25">
      <c r="A22" s="60"/>
      <c r="B22" s="9" t="s">
        <v>54</v>
      </c>
      <c r="C22" s="20">
        <v>1</v>
      </c>
      <c r="D22" s="20"/>
      <c r="E22" s="20">
        <f t="shared" si="4"/>
        <v>34</v>
      </c>
      <c r="F22" s="20" t="s">
        <v>37</v>
      </c>
      <c r="G22" s="20">
        <v>1</v>
      </c>
      <c r="H22" s="20"/>
      <c r="I22" s="20">
        <f t="shared" si="3"/>
        <v>34</v>
      </c>
      <c r="J22" s="20" t="s">
        <v>37</v>
      </c>
      <c r="K22" s="12">
        <f t="shared" si="2"/>
        <v>68</v>
      </c>
    </row>
    <row r="23" spans="1:11" s="13" customFormat="1" ht="32.25" customHeight="1" x14ac:dyDescent="0.25">
      <c r="A23" s="45" t="s">
        <v>33</v>
      </c>
      <c r="B23" s="47"/>
      <c r="C23" s="48">
        <f>SUM(C6:C22)+SUM(D6:D22)</f>
        <v>33</v>
      </c>
      <c r="D23" s="49"/>
      <c r="E23" s="12">
        <f>SUM(E6:E22)</f>
        <v>1122</v>
      </c>
      <c r="F23" s="12"/>
      <c r="G23" s="48" t="s">
        <v>59</v>
      </c>
      <c r="H23" s="49"/>
      <c r="I23" s="48" t="s">
        <v>60</v>
      </c>
      <c r="J23" s="58"/>
      <c r="K23" s="42" t="s">
        <v>61</v>
      </c>
    </row>
    <row r="24" spans="1:11" ht="30" x14ac:dyDescent="0.25">
      <c r="A24" s="40" t="s">
        <v>35</v>
      </c>
      <c r="B24" s="9" t="s">
        <v>38</v>
      </c>
      <c r="C24" s="36">
        <v>2</v>
      </c>
      <c r="D24" s="36"/>
      <c r="E24" s="36">
        <f t="shared" ref="E24" si="5">C24*34</f>
        <v>68</v>
      </c>
      <c r="F24" s="36" t="s">
        <v>37</v>
      </c>
      <c r="G24" s="36">
        <v>2</v>
      </c>
      <c r="H24" s="36"/>
      <c r="I24" s="36">
        <f t="shared" ref="I24" si="6">G24*34</f>
        <v>68</v>
      </c>
      <c r="J24" s="36" t="s">
        <v>37</v>
      </c>
      <c r="K24" s="38">
        <f t="shared" si="2"/>
        <v>136</v>
      </c>
    </row>
    <row r="25" spans="1:11" x14ac:dyDescent="0.25">
      <c r="A25" s="39"/>
      <c r="B25" s="9" t="s">
        <v>41</v>
      </c>
      <c r="C25" s="20">
        <v>1</v>
      </c>
      <c r="D25" s="20"/>
      <c r="E25" s="20">
        <f t="shared" ref="E25:E27" si="7">C25*34</f>
        <v>34</v>
      </c>
      <c r="F25" s="20" t="s">
        <v>37</v>
      </c>
      <c r="G25" s="20">
        <v>1</v>
      </c>
      <c r="H25" s="20"/>
      <c r="I25" s="20">
        <f t="shared" ref="I25:I27" si="8">G25*34</f>
        <v>34</v>
      </c>
      <c r="J25" s="20" t="s">
        <v>37</v>
      </c>
      <c r="K25" s="12">
        <f t="shared" ref="K25:K27" si="9">E25+I25</f>
        <v>68</v>
      </c>
    </row>
    <row r="26" spans="1:11" ht="30" x14ac:dyDescent="0.25">
      <c r="A26" s="39"/>
      <c r="B26" s="9" t="s">
        <v>53</v>
      </c>
      <c r="C26" s="31">
        <v>0</v>
      </c>
      <c r="D26" s="31"/>
      <c r="E26" s="31">
        <f t="shared" si="7"/>
        <v>0</v>
      </c>
      <c r="F26" s="31" t="s">
        <v>37</v>
      </c>
      <c r="G26" s="31">
        <v>1</v>
      </c>
      <c r="H26" s="31"/>
      <c r="I26" s="31">
        <f t="shared" si="8"/>
        <v>34</v>
      </c>
      <c r="J26" s="31" t="s">
        <v>37</v>
      </c>
      <c r="K26" s="34">
        <f t="shared" si="9"/>
        <v>34</v>
      </c>
    </row>
    <row r="27" spans="1:11" x14ac:dyDescent="0.25">
      <c r="A27" s="37"/>
      <c r="B27" s="9" t="s">
        <v>51</v>
      </c>
      <c r="C27" s="29">
        <v>1</v>
      </c>
      <c r="D27" s="29"/>
      <c r="E27" s="29">
        <f t="shared" si="7"/>
        <v>34</v>
      </c>
      <c r="F27" s="29" t="s">
        <v>37</v>
      </c>
      <c r="G27" s="29">
        <v>1</v>
      </c>
      <c r="H27" s="29"/>
      <c r="I27" s="29">
        <f t="shared" si="8"/>
        <v>34</v>
      </c>
      <c r="J27" s="29" t="s">
        <v>37</v>
      </c>
      <c r="K27" s="12">
        <f t="shared" si="9"/>
        <v>68</v>
      </c>
    </row>
    <row r="28" spans="1:11" x14ac:dyDescent="0.25">
      <c r="A28" s="56" t="s">
        <v>36</v>
      </c>
      <c r="B28" s="57"/>
      <c r="C28" s="48">
        <v>37</v>
      </c>
      <c r="D28" s="58"/>
      <c r="E28" s="12">
        <f>C28*34</f>
        <v>1258</v>
      </c>
      <c r="F28" s="12"/>
      <c r="G28" s="48">
        <v>37</v>
      </c>
      <c r="H28" s="58"/>
      <c r="I28" s="12">
        <f>G28*34</f>
        <v>1258</v>
      </c>
      <c r="J28" s="12"/>
      <c r="K28" s="12">
        <v>2516</v>
      </c>
    </row>
    <row r="29" spans="1:11" x14ac:dyDescent="0.25">
      <c r="A29" s="16"/>
      <c r="B29" s="2"/>
      <c r="C29" s="3"/>
      <c r="D29" s="3"/>
      <c r="E29" s="3"/>
      <c r="F29" s="3"/>
      <c r="G29" s="3"/>
      <c r="H29" s="3"/>
      <c r="I29" s="3"/>
      <c r="J29" s="3"/>
      <c r="K29" s="33"/>
    </row>
  </sheetData>
  <mergeCells count="19">
    <mergeCell ref="I23:J23"/>
    <mergeCell ref="A28:B28"/>
    <mergeCell ref="C28:D28"/>
    <mergeCell ref="G28:H28"/>
    <mergeCell ref="A6:A7"/>
    <mergeCell ref="A8:A9"/>
    <mergeCell ref="A16:A17"/>
    <mergeCell ref="A18:B18"/>
    <mergeCell ref="A13:A15"/>
    <mergeCell ref="A23:B23"/>
    <mergeCell ref="A20:A22"/>
    <mergeCell ref="C23:D23"/>
    <mergeCell ref="G23:H23"/>
    <mergeCell ref="A5:K5"/>
    <mergeCell ref="B1:I1"/>
    <mergeCell ref="C2:F2"/>
    <mergeCell ref="G2:J2"/>
    <mergeCell ref="C3:D3"/>
    <mergeCell ref="G3:H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workbookViewId="0">
      <selection activeCell="A27" sqref="A27:A29"/>
    </sheetView>
  </sheetViews>
  <sheetFormatPr defaultRowHeight="15" x14ac:dyDescent="0.25"/>
  <cols>
    <col min="1" max="1" width="19.42578125" customWidth="1"/>
    <col min="2" max="2" width="22.28515625" customWidth="1"/>
    <col min="3" max="4" width="3.5703125" customWidth="1"/>
    <col min="5" max="5" width="6.28515625" customWidth="1"/>
    <col min="6" max="6" width="4.28515625" customWidth="1"/>
    <col min="7" max="8" width="3.42578125" customWidth="1"/>
    <col min="9" max="9" width="6.28515625" customWidth="1"/>
    <col min="10" max="10" width="4.42578125" customWidth="1"/>
    <col min="11" max="11" width="8.42578125" style="13" customWidth="1"/>
  </cols>
  <sheetData>
    <row r="1" spans="1:11" ht="69" customHeight="1" x14ac:dyDescent="0.25">
      <c r="A1" s="25"/>
      <c r="B1" s="53" t="s">
        <v>46</v>
      </c>
      <c r="C1" s="54"/>
      <c r="D1" s="54"/>
      <c r="E1" s="54"/>
      <c r="F1" s="54"/>
      <c r="G1" s="54"/>
      <c r="H1" s="54"/>
      <c r="I1" s="55"/>
      <c r="J1" s="3"/>
      <c r="K1" s="33"/>
    </row>
    <row r="2" spans="1:11" ht="30" x14ac:dyDescent="0.25">
      <c r="A2" s="21" t="s">
        <v>0</v>
      </c>
      <c r="B2" s="14" t="s">
        <v>1</v>
      </c>
      <c r="C2" s="51" t="s">
        <v>2</v>
      </c>
      <c r="D2" s="51"/>
      <c r="E2" s="52"/>
      <c r="F2" s="52"/>
      <c r="G2" s="51" t="s">
        <v>6</v>
      </c>
      <c r="H2" s="51"/>
      <c r="I2" s="52"/>
      <c r="J2" s="52"/>
      <c r="K2" s="27" t="s">
        <v>7</v>
      </c>
    </row>
    <row r="3" spans="1:11" x14ac:dyDescent="0.25">
      <c r="A3" s="21"/>
      <c r="B3" s="14"/>
      <c r="C3" s="67" t="s">
        <v>8</v>
      </c>
      <c r="D3" s="68"/>
      <c r="E3" s="58"/>
      <c r="F3" s="24"/>
      <c r="G3" s="67" t="s">
        <v>8</v>
      </c>
      <c r="H3" s="68"/>
      <c r="I3" s="58"/>
      <c r="J3" s="24"/>
      <c r="K3" s="27"/>
    </row>
    <row r="4" spans="1:11" x14ac:dyDescent="0.25">
      <c r="A4" s="21"/>
      <c r="B4" s="15"/>
      <c r="C4" s="24" t="s">
        <v>3</v>
      </c>
      <c r="D4" s="24" t="s">
        <v>4</v>
      </c>
      <c r="E4" s="23" t="s">
        <v>28</v>
      </c>
      <c r="F4" s="23" t="s">
        <v>5</v>
      </c>
      <c r="G4" s="24" t="s">
        <v>3</v>
      </c>
      <c r="H4" s="24" t="s">
        <v>4</v>
      </c>
      <c r="I4" s="23" t="s">
        <v>28</v>
      </c>
      <c r="J4" s="23" t="s">
        <v>5</v>
      </c>
      <c r="K4" s="12"/>
    </row>
    <row r="5" spans="1:11" x14ac:dyDescent="0.25">
      <c r="A5" s="43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50" t="s">
        <v>21</v>
      </c>
      <c r="B6" s="11" t="s">
        <v>9</v>
      </c>
      <c r="C6" s="24">
        <v>2</v>
      </c>
      <c r="D6" s="24"/>
      <c r="E6" s="24">
        <f>C6*34</f>
        <v>68</v>
      </c>
      <c r="F6" s="24" t="s">
        <v>37</v>
      </c>
      <c r="G6" s="24">
        <v>2</v>
      </c>
      <c r="H6" s="24"/>
      <c r="I6" s="24">
        <f>G6*34</f>
        <v>68</v>
      </c>
      <c r="J6" s="24" t="s">
        <v>37</v>
      </c>
      <c r="K6" s="12">
        <f>E6+I6</f>
        <v>136</v>
      </c>
    </row>
    <row r="7" spans="1:11" x14ac:dyDescent="0.25">
      <c r="A7" s="50"/>
      <c r="B7" s="11" t="s">
        <v>10</v>
      </c>
      <c r="C7" s="24">
        <v>3</v>
      </c>
      <c r="D7" s="24"/>
      <c r="E7" s="24">
        <f t="shared" ref="E7:E15" si="0">C7*34</f>
        <v>102</v>
      </c>
      <c r="F7" s="24" t="s">
        <v>37</v>
      </c>
      <c r="G7" s="24">
        <v>3</v>
      </c>
      <c r="H7" s="24"/>
      <c r="I7" s="24">
        <f t="shared" ref="I7:I15" si="1">G7*34</f>
        <v>102</v>
      </c>
      <c r="J7" s="24" t="s">
        <v>37</v>
      </c>
      <c r="K7" s="12">
        <f t="shared" ref="K7:K26" si="2">E7+I7</f>
        <v>204</v>
      </c>
    </row>
    <row r="8" spans="1:11" x14ac:dyDescent="0.25">
      <c r="A8" s="50" t="s">
        <v>22</v>
      </c>
      <c r="B8" s="9" t="s">
        <v>11</v>
      </c>
      <c r="C8" s="24">
        <v>1</v>
      </c>
      <c r="D8" s="24"/>
      <c r="E8" s="24">
        <f t="shared" si="0"/>
        <v>34</v>
      </c>
      <c r="F8" s="24" t="s">
        <v>37</v>
      </c>
      <c r="G8" s="24"/>
      <c r="H8" s="24"/>
      <c r="I8" s="24"/>
      <c r="J8" s="24"/>
      <c r="K8" s="12">
        <f t="shared" si="2"/>
        <v>34</v>
      </c>
    </row>
    <row r="9" spans="1:11" ht="30" x14ac:dyDescent="0.25">
      <c r="A9" s="50"/>
      <c r="B9" s="9" t="s">
        <v>12</v>
      </c>
      <c r="C9" s="24"/>
      <c r="D9" s="24"/>
      <c r="E9" s="24">
        <f t="shared" si="0"/>
        <v>0</v>
      </c>
      <c r="F9" s="24" t="s">
        <v>37</v>
      </c>
      <c r="G9" s="24"/>
      <c r="H9" s="24"/>
      <c r="I9" s="24">
        <f t="shared" si="1"/>
        <v>0</v>
      </c>
      <c r="J9" s="24" t="s">
        <v>37</v>
      </c>
      <c r="K9" s="12">
        <f t="shared" si="2"/>
        <v>0</v>
      </c>
    </row>
    <row r="10" spans="1:11" ht="29.25" x14ac:dyDescent="0.25">
      <c r="A10" s="21" t="s">
        <v>23</v>
      </c>
      <c r="B10" s="11" t="s">
        <v>13</v>
      </c>
      <c r="C10" s="24">
        <v>3</v>
      </c>
      <c r="D10" s="24"/>
      <c r="E10" s="24">
        <f t="shared" si="0"/>
        <v>102</v>
      </c>
      <c r="F10" s="24" t="s">
        <v>37</v>
      </c>
      <c r="G10" s="24">
        <v>3</v>
      </c>
      <c r="H10" s="24"/>
      <c r="I10" s="24">
        <f t="shared" si="1"/>
        <v>102</v>
      </c>
      <c r="J10" s="24" t="s">
        <v>37</v>
      </c>
      <c r="K10" s="12">
        <f t="shared" si="2"/>
        <v>204</v>
      </c>
    </row>
    <row r="11" spans="1:11" x14ac:dyDescent="0.25">
      <c r="A11" s="59" t="s">
        <v>24</v>
      </c>
      <c r="B11" s="11" t="s">
        <v>14</v>
      </c>
      <c r="C11" s="24">
        <v>2</v>
      </c>
      <c r="D11" s="24"/>
      <c r="E11" s="24">
        <f t="shared" si="0"/>
        <v>68</v>
      </c>
      <c r="F11" s="24" t="s">
        <v>37</v>
      </c>
      <c r="G11" s="24">
        <v>2</v>
      </c>
      <c r="H11" s="24"/>
      <c r="I11" s="24">
        <f t="shared" si="1"/>
        <v>68</v>
      </c>
      <c r="J11" s="24" t="s">
        <v>37</v>
      </c>
      <c r="K11" s="12">
        <f t="shared" si="2"/>
        <v>136</v>
      </c>
    </row>
    <row r="12" spans="1:11" x14ac:dyDescent="0.25">
      <c r="A12" s="60"/>
      <c r="B12" s="9" t="s">
        <v>47</v>
      </c>
      <c r="C12" s="24">
        <v>2</v>
      </c>
      <c r="D12" s="24"/>
      <c r="E12" s="24">
        <f t="shared" si="0"/>
        <v>68</v>
      </c>
      <c r="F12" s="24" t="s">
        <v>37</v>
      </c>
      <c r="G12" s="24">
        <v>2</v>
      </c>
      <c r="H12" s="24"/>
      <c r="I12" s="24">
        <f t="shared" si="1"/>
        <v>68</v>
      </c>
      <c r="J12" s="24" t="s">
        <v>37</v>
      </c>
      <c r="K12" s="12">
        <f t="shared" si="2"/>
        <v>136</v>
      </c>
    </row>
    <row r="13" spans="1:11" x14ac:dyDescent="0.25">
      <c r="A13" s="50" t="s">
        <v>25</v>
      </c>
      <c r="B13" s="11" t="s">
        <v>15</v>
      </c>
      <c r="C13" s="24">
        <v>5</v>
      </c>
      <c r="D13" s="24"/>
      <c r="E13" s="24">
        <f t="shared" si="0"/>
        <v>170</v>
      </c>
      <c r="F13" s="24" t="s">
        <v>37</v>
      </c>
      <c r="G13" s="24">
        <v>5</v>
      </c>
      <c r="H13" s="24"/>
      <c r="I13" s="24">
        <f t="shared" si="1"/>
        <v>170</v>
      </c>
      <c r="J13" s="24" t="s">
        <v>37</v>
      </c>
      <c r="K13" s="12">
        <f t="shared" si="2"/>
        <v>340</v>
      </c>
    </row>
    <row r="14" spans="1:11" x14ac:dyDescent="0.25">
      <c r="A14" s="50"/>
      <c r="B14" s="9" t="s">
        <v>16</v>
      </c>
      <c r="C14" s="24">
        <v>2</v>
      </c>
      <c r="D14" s="24"/>
      <c r="E14" s="24">
        <f t="shared" si="0"/>
        <v>68</v>
      </c>
      <c r="F14" s="24" t="s">
        <v>37</v>
      </c>
      <c r="G14" s="24">
        <v>2</v>
      </c>
      <c r="H14" s="24"/>
      <c r="I14" s="24">
        <f t="shared" si="1"/>
        <v>68</v>
      </c>
      <c r="J14" s="24" t="s">
        <v>37</v>
      </c>
      <c r="K14" s="12">
        <f t="shared" si="2"/>
        <v>136</v>
      </c>
    </row>
    <row r="15" spans="1:11" x14ac:dyDescent="0.25">
      <c r="A15" s="59" t="s">
        <v>26</v>
      </c>
      <c r="B15" s="9" t="s">
        <v>48</v>
      </c>
      <c r="C15" s="24">
        <v>1</v>
      </c>
      <c r="D15" s="24"/>
      <c r="E15" s="24">
        <f t="shared" si="0"/>
        <v>34</v>
      </c>
      <c r="F15" s="24" t="s">
        <v>37</v>
      </c>
      <c r="G15" s="24">
        <v>1</v>
      </c>
      <c r="H15" s="24"/>
      <c r="I15" s="24">
        <f t="shared" si="1"/>
        <v>34</v>
      </c>
      <c r="J15" s="24" t="s">
        <v>37</v>
      </c>
      <c r="K15" s="12">
        <f t="shared" si="2"/>
        <v>68</v>
      </c>
    </row>
    <row r="16" spans="1:11" x14ac:dyDescent="0.25">
      <c r="A16" s="60"/>
      <c r="B16" s="11" t="s">
        <v>18</v>
      </c>
      <c r="C16" s="24"/>
      <c r="D16" s="24"/>
      <c r="E16" s="24"/>
      <c r="F16" s="24" t="s">
        <v>37</v>
      </c>
      <c r="G16" s="24">
        <v>1</v>
      </c>
      <c r="H16" s="24"/>
      <c r="I16" s="24">
        <f>G16*34</f>
        <v>34</v>
      </c>
      <c r="J16" s="24" t="s">
        <v>37</v>
      </c>
      <c r="K16" s="12">
        <f t="shared" si="2"/>
        <v>34</v>
      </c>
    </row>
    <row r="17" spans="1:11" ht="28.5" x14ac:dyDescent="0.25">
      <c r="A17" s="50" t="s">
        <v>27</v>
      </c>
      <c r="B17" s="8" t="s">
        <v>19</v>
      </c>
      <c r="C17" s="24">
        <v>3</v>
      </c>
      <c r="D17" s="24"/>
      <c r="E17" s="24">
        <f>C17*34</f>
        <v>102</v>
      </c>
      <c r="F17" s="24" t="s">
        <v>37</v>
      </c>
      <c r="G17" s="24">
        <v>3</v>
      </c>
      <c r="H17" s="24"/>
      <c r="I17" s="24">
        <f t="shared" ref="I17:I25" si="3">G17*34</f>
        <v>102</v>
      </c>
      <c r="J17" s="24" t="s">
        <v>37</v>
      </c>
      <c r="K17" s="12">
        <f t="shared" si="2"/>
        <v>204</v>
      </c>
    </row>
    <row r="18" spans="1:11" ht="42.75" x14ac:dyDescent="0.25">
      <c r="A18" s="50"/>
      <c r="B18" s="8" t="s">
        <v>20</v>
      </c>
      <c r="C18" s="24">
        <v>1</v>
      </c>
      <c r="D18" s="24"/>
      <c r="E18" s="24">
        <f t="shared" ref="E18:E25" si="4">C18*34</f>
        <v>34</v>
      </c>
      <c r="F18" s="24" t="s">
        <v>37</v>
      </c>
      <c r="G18" s="24">
        <v>1</v>
      </c>
      <c r="H18" s="24"/>
      <c r="I18" s="24">
        <f t="shared" si="3"/>
        <v>34</v>
      </c>
      <c r="J18" s="24" t="s">
        <v>37</v>
      </c>
      <c r="K18" s="12">
        <f t="shared" si="2"/>
        <v>68</v>
      </c>
    </row>
    <row r="19" spans="1:11" x14ac:dyDescent="0.25">
      <c r="A19" s="45" t="s">
        <v>30</v>
      </c>
      <c r="B19" s="46"/>
      <c r="C19" s="24">
        <v>1</v>
      </c>
      <c r="D19" s="24"/>
      <c r="E19" s="24">
        <f t="shared" si="4"/>
        <v>34</v>
      </c>
      <c r="F19" s="24" t="s">
        <v>52</v>
      </c>
      <c r="G19" s="24" t="s">
        <v>56</v>
      </c>
      <c r="H19" s="24"/>
      <c r="I19" s="24" t="s">
        <v>57</v>
      </c>
      <c r="J19" s="24" t="s">
        <v>52</v>
      </c>
      <c r="K19" s="12">
        <v>51</v>
      </c>
    </row>
    <row r="20" spans="1:11" ht="29.25" x14ac:dyDescent="0.25">
      <c r="A20" s="22" t="s">
        <v>31</v>
      </c>
      <c r="B20" s="11" t="s">
        <v>32</v>
      </c>
      <c r="C20" s="24">
        <v>1</v>
      </c>
      <c r="D20" s="24"/>
      <c r="E20" s="24">
        <f t="shared" si="4"/>
        <v>34</v>
      </c>
      <c r="F20" s="24" t="s">
        <v>37</v>
      </c>
      <c r="G20" s="24">
        <v>1</v>
      </c>
      <c r="H20" s="24"/>
      <c r="I20" s="24">
        <f t="shared" si="3"/>
        <v>34</v>
      </c>
      <c r="J20" s="24" t="s">
        <v>37</v>
      </c>
      <c r="K20" s="12">
        <f t="shared" si="2"/>
        <v>68</v>
      </c>
    </row>
    <row r="21" spans="1:11" ht="30" x14ac:dyDescent="0.25">
      <c r="A21" s="61" t="s">
        <v>34</v>
      </c>
      <c r="B21" s="9" t="s">
        <v>38</v>
      </c>
      <c r="C21" s="24">
        <v>2</v>
      </c>
      <c r="D21" s="24"/>
      <c r="E21" s="24">
        <f t="shared" si="4"/>
        <v>68</v>
      </c>
      <c r="F21" s="24" t="s">
        <v>37</v>
      </c>
      <c r="G21" s="24">
        <v>2</v>
      </c>
      <c r="H21" s="24"/>
      <c r="I21" s="24">
        <f t="shared" si="3"/>
        <v>68</v>
      </c>
      <c r="J21" s="24" t="s">
        <v>37</v>
      </c>
      <c r="K21" s="12">
        <f t="shared" si="2"/>
        <v>136</v>
      </c>
    </row>
    <row r="22" spans="1:11" ht="30" x14ac:dyDescent="0.25">
      <c r="A22" s="62"/>
      <c r="B22" s="9" t="s">
        <v>53</v>
      </c>
      <c r="C22" s="24">
        <v>0</v>
      </c>
      <c r="D22" s="24"/>
      <c r="E22" s="24">
        <f t="shared" si="4"/>
        <v>0</v>
      </c>
      <c r="F22" s="24" t="s">
        <v>37</v>
      </c>
      <c r="G22" s="24">
        <v>1</v>
      </c>
      <c r="H22" s="24"/>
      <c r="I22" s="24">
        <f t="shared" si="3"/>
        <v>34</v>
      </c>
      <c r="J22" s="24" t="s">
        <v>37</v>
      </c>
      <c r="K22" s="12">
        <f t="shared" si="2"/>
        <v>34</v>
      </c>
    </row>
    <row r="23" spans="1:11" ht="30" x14ac:dyDescent="0.25">
      <c r="A23" s="62"/>
      <c r="B23" s="9" t="s">
        <v>54</v>
      </c>
      <c r="C23" s="26">
        <v>1</v>
      </c>
      <c r="D23" s="26"/>
      <c r="E23" s="26">
        <f t="shared" si="4"/>
        <v>34</v>
      </c>
      <c r="F23" s="26" t="s">
        <v>37</v>
      </c>
      <c r="G23" s="26">
        <v>1</v>
      </c>
      <c r="H23" s="26"/>
      <c r="I23" s="26">
        <f t="shared" si="3"/>
        <v>34</v>
      </c>
      <c r="J23" s="26" t="s">
        <v>37</v>
      </c>
      <c r="K23" s="12">
        <f t="shared" si="2"/>
        <v>68</v>
      </c>
    </row>
    <row r="24" spans="1:11" x14ac:dyDescent="0.25">
      <c r="A24" s="62"/>
      <c r="B24" s="9" t="s">
        <v>40</v>
      </c>
      <c r="C24" s="31">
        <v>1</v>
      </c>
      <c r="D24" s="31"/>
      <c r="E24" s="31">
        <f t="shared" si="4"/>
        <v>34</v>
      </c>
      <c r="F24" s="31" t="s">
        <v>37</v>
      </c>
      <c r="G24" s="31">
        <v>1</v>
      </c>
      <c r="H24" s="31"/>
      <c r="I24" s="31">
        <f t="shared" si="3"/>
        <v>34</v>
      </c>
      <c r="J24" s="31" t="s">
        <v>37</v>
      </c>
      <c r="K24" s="34">
        <f t="shared" si="2"/>
        <v>68</v>
      </c>
    </row>
    <row r="25" spans="1:11" x14ac:dyDescent="0.25">
      <c r="A25" s="63"/>
      <c r="B25" s="9" t="s">
        <v>49</v>
      </c>
      <c r="C25" s="26">
        <v>1</v>
      </c>
      <c r="D25" s="26"/>
      <c r="E25" s="26">
        <f t="shared" si="4"/>
        <v>34</v>
      </c>
      <c r="F25" s="26" t="s">
        <v>37</v>
      </c>
      <c r="G25" s="26">
        <v>1</v>
      </c>
      <c r="H25" s="26"/>
      <c r="I25" s="26">
        <f t="shared" si="3"/>
        <v>34</v>
      </c>
      <c r="J25" s="26" t="s">
        <v>37</v>
      </c>
      <c r="K25" s="12">
        <f t="shared" si="2"/>
        <v>68</v>
      </c>
    </row>
    <row r="26" spans="1:11" s="13" customFormat="1" x14ac:dyDescent="0.25">
      <c r="A26" s="45" t="s">
        <v>33</v>
      </c>
      <c r="B26" s="47"/>
      <c r="C26" s="48">
        <f>SUM(C6:C25)+SUM(D6:D25)</f>
        <v>32</v>
      </c>
      <c r="D26" s="49"/>
      <c r="E26" s="12">
        <f>SUM(E6:E25)</f>
        <v>1088</v>
      </c>
      <c r="F26" s="12"/>
      <c r="G26" s="48" t="s">
        <v>59</v>
      </c>
      <c r="H26" s="49"/>
      <c r="I26" s="12">
        <f>SUM(I6:I25)</f>
        <v>1088</v>
      </c>
      <c r="J26" s="32"/>
      <c r="K26" s="12">
        <f t="shared" si="2"/>
        <v>2176</v>
      </c>
    </row>
    <row r="27" spans="1:11" x14ac:dyDescent="0.25">
      <c r="A27" s="61" t="s">
        <v>35</v>
      </c>
      <c r="B27" s="9" t="s">
        <v>39</v>
      </c>
      <c r="C27" s="24">
        <v>1</v>
      </c>
      <c r="D27" s="24"/>
      <c r="E27" s="24">
        <f>C27*34</f>
        <v>34</v>
      </c>
      <c r="F27" s="24" t="s">
        <v>37</v>
      </c>
      <c r="G27" s="24">
        <v>1</v>
      </c>
      <c r="H27" s="24"/>
      <c r="I27" s="24">
        <f>G27*34</f>
        <v>34</v>
      </c>
      <c r="J27" s="24" t="s">
        <v>37</v>
      </c>
      <c r="K27" s="12">
        <f>E27+I27</f>
        <v>68</v>
      </c>
    </row>
    <row r="28" spans="1:11" x14ac:dyDescent="0.25">
      <c r="A28" s="62"/>
      <c r="B28" s="9" t="s">
        <v>51</v>
      </c>
      <c r="C28" s="26">
        <v>1</v>
      </c>
      <c r="D28" s="26"/>
      <c r="E28" s="26">
        <f>C28*34</f>
        <v>34</v>
      </c>
      <c r="F28" s="26" t="s">
        <v>37</v>
      </c>
      <c r="G28" s="26">
        <v>1</v>
      </c>
      <c r="H28" s="26"/>
      <c r="I28" s="26">
        <f>G28*34</f>
        <v>34</v>
      </c>
      <c r="J28" s="26" t="s">
        <v>37</v>
      </c>
      <c r="K28" s="12">
        <f>E28+I28</f>
        <v>68</v>
      </c>
    </row>
    <row r="29" spans="1:11" ht="45" x14ac:dyDescent="0.25">
      <c r="A29" s="63"/>
      <c r="B29" s="9" t="s">
        <v>50</v>
      </c>
      <c r="C29" s="26">
        <v>2</v>
      </c>
      <c r="D29" s="26"/>
      <c r="E29" s="26">
        <f t="shared" ref="E29" si="5">C29*34</f>
        <v>68</v>
      </c>
      <c r="F29" s="26" t="s">
        <v>37</v>
      </c>
      <c r="G29" s="26">
        <v>2</v>
      </c>
      <c r="H29" s="26"/>
      <c r="I29" s="26">
        <f t="shared" ref="I29" si="6">G29*34</f>
        <v>68</v>
      </c>
      <c r="J29" s="26" t="s">
        <v>37</v>
      </c>
      <c r="K29" s="12">
        <f t="shared" ref="K29" si="7">E29+I29</f>
        <v>136</v>
      </c>
    </row>
    <row r="30" spans="1:11" s="13" customFormat="1" x14ac:dyDescent="0.25">
      <c r="A30" s="56" t="s">
        <v>36</v>
      </c>
      <c r="B30" s="57"/>
      <c r="C30" s="48">
        <v>37</v>
      </c>
      <c r="D30" s="49"/>
      <c r="E30" s="12">
        <f>C30*34</f>
        <v>1258</v>
      </c>
      <c r="F30" s="12"/>
      <c r="G30" s="48">
        <v>37</v>
      </c>
      <c r="H30" s="49"/>
      <c r="I30" s="12">
        <f>G30*34</f>
        <v>1258</v>
      </c>
      <c r="J30" s="12"/>
      <c r="K30" s="12">
        <v>2516</v>
      </c>
    </row>
  </sheetData>
  <mergeCells count="21">
    <mergeCell ref="B1:I1"/>
    <mergeCell ref="C2:F2"/>
    <mergeCell ref="G2:J2"/>
    <mergeCell ref="A5:K5"/>
    <mergeCell ref="A21:A25"/>
    <mergeCell ref="C3:E3"/>
    <mergeCell ref="G3:I3"/>
    <mergeCell ref="A30:B30"/>
    <mergeCell ref="C30:D30"/>
    <mergeCell ref="G30:H30"/>
    <mergeCell ref="A6:A7"/>
    <mergeCell ref="A8:A9"/>
    <mergeCell ref="A13:A14"/>
    <mergeCell ref="A15:A16"/>
    <mergeCell ref="A17:A18"/>
    <mergeCell ref="A19:B19"/>
    <mergeCell ref="A11:A12"/>
    <mergeCell ref="A26:B26"/>
    <mergeCell ref="C26:D26"/>
    <mergeCell ref="G26:H26"/>
    <mergeCell ref="A27:A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технологический профиль</vt:lpstr>
      <vt:lpstr>естественно-научный прфиль</vt:lpstr>
      <vt:lpstr>универсальный профиль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2021-08-31T07:50:03Z</dcterms:modified>
</cp:coreProperties>
</file>